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activeTab="5"/>
  </bookViews>
  <sheets>
    <sheet name="JAN-24" sheetId="8" r:id="rId1"/>
    <sheet name="FEV-24" sheetId="7" r:id="rId2"/>
    <sheet name="MAR-24" sheetId="6" r:id="rId3"/>
    <sheet name="ABR-24 " sheetId="5" r:id="rId4"/>
    <sheet name="MAI-24" sheetId="3" r:id="rId5"/>
    <sheet name="JUN-24 " sheetId="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'ABR-24 '!$A$1:$C$42</definedName>
    <definedName name="_xlnm._FilterDatabase" localSheetId="0" hidden="1">'JAN-24'!$A$1:$C$47</definedName>
    <definedName name="_xlnm._FilterDatabase" localSheetId="5" hidden="1">'JUN-24 '!$A$1:$D$49</definedName>
    <definedName name="_xlnm._FilterDatabase" localSheetId="4" hidden="1">'MAI-24'!$A$1:$C$46</definedName>
    <definedName name="_xlnm._FilterDatabase" localSheetId="2" hidden="1">'MAR-24'!$A$1:$C$37</definedName>
  </definedNames>
  <calcPr calcId="191029"/>
</workbook>
</file>

<file path=xl/calcChain.xml><?xml version="1.0" encoding="utf-8"?>
<calcChain xmlns="http://schemas.openxmlformats.org/spreadsheetml/2006/main">
  <c r="C4" i="8" l="1"/>
  <c r="C15" i="7"/>
  <c r="C24" i="6"/>
  <c r="C24" i="7"/>
  <c r="C36" i="8"/>
  <c r="C2" i="7"/>
  <c r="C17" i="8"/>
  <c r="B18" i="8"/>
  <c r="B7" i="8"/>
  <c r="B10" i="8"/>
  <c r="B43" i="8"/>
  <c r="B36" i="8"/>
  <c r="B39" i="8"/>
  <c r="B31" i="7"/>
  <c r="B30" i="6"/>
  <c r="C21" i="5"/>
  <c r="C48" i="4"/>
  <c r="C46" i="4"/>
  <c r="C38" i="4"/>
  <c r="C36" i="4"/>
  <c r="C35" i="4"/>
  <c r="D25" i="4"/>
  <c r="C19" i="4"/>
  <c r="C18" i="4"/>
  <c r="C13" i="4"/>
  <c r="C12" i="4"/>
  <c r="C11" i="4"/>
  <c r="C23" i="3"/>
</calcChain>
</file>

<file path=xl/sharedStrings.xml><?xml version="1.0" encoding="utf-8"?>
<sst xmlns="http://schemas.openxmlformats.org/spreadsheetml/2006/main" count="543" uniqueCount="165">
  <si>
    <t>Nº</t>
  </si>
  <si>
    <t>NOME</t>
  </si>
  <si>
    <t>RG</t>
  </si>
  <si>
    <t>CPF</t>
  </si>
  <si>
    <t>APARECIDA DE FÁTIMA ASSIS</t>
  </si>
  <si>
    <t>27.842.190-8</t>
  </si>
  <si>
    <t>120.296.628-44</t>
  </si>
  <si>
    <t>ANA PAULA DOS SANTOS AUGUSTO</t>
  </si>
  <si>
    <t>40.386.653-4</t>
  </si>
  <si>
    <t>327.137.288-86</t>
  </si>
  <si>
    <t>ANDREIA CRISTINA DA CRUZ PARIZATTO</t>
  </si>
  <si>
    <t>25.001.687-4</t>
  </si>
  <si>
    <t>180.785.118-41</t>
  </si>
  <si>
    <t>ANDRESSA CRISTINA LEÔNCIO</t>
  </si>
  <si>
    <t>54.354.394/8</t>
  </si>
  <si>
    <t>434.275.958/62</t>
  </si>
  <si>
    <t>ANTONIA MARIA LIRA</t>
  </si>
  <si>
    <t>67.232.916-5</t>
  </si>
  <si>
    <t>076.177.453-03</t>
  </si>
  <si>
    <t>ARIOVALDO ALVES DE GODOI</t>
  </si>
  <si>
    <t>14.281.774</t>
  </si>
  <si>
    <t>068.898.098-82</t>
  </si>
  <si>
    <t>ATEVALDO DA SILVA SANTOS</t>
  </si>
  <si>
    <t>47.787.921-4</t>
  </si>
  <si>
    <t>371.383.778-35</t>
  </si>
  <si>
    <t>CHRISLEINE SIMON</t>
  </si>
  <si>
    <t>G240671-9</t>
  </si>
  <si>
    <t>238.610.848-13</t>
  </si>
  <si>
    <t>EDILENE FERREIRA MALTEZ</t>
  </si>
  <si>
    <t>16.357.590-45</t>
  </si>
  <si>
    <t>266.254.988-23</t>
  </si>
  <si>
    <t>EDITE ALVES DE ALMEIDA</t>
  </si>
  <si>
    <t>374.509.408-50</t>
  </si>
  <si>
    <t>ELIANE RIBEIRO PEREIRA</t>
  </si>
  <si>
    <t>215.082.628-37</t>
  </si>
  <si>
    <t>ELIENE BARBOSA DA SILVA</t>
  </si>
  <si>
    <t>440.604.948-79</t>
  </si>
  <si>
    <t>ELVIS FERREIRA DE ALMEIDA</t>
  </si>
  <si>
    <t>44.250.827-X</t>
  </si>
  <si>
    <t>445.042.078/00</t>
  </si>
  <si>
    <t>ELZA MENDES DA SILVA</t>
  </si>
  <si>
    <t>52.543.359-4</t>
  </si>
  <si>
    <t>325.169.868-07</t>
  </si>
  <si>
    <t>ERIKA DOS SANTOS LACERDA</t>
  </si>
  <si>
    <t>089.440.733-33</t>
  </si>
  <si>
    <t>EVERTON LIMA FREITAS</t>
  </si>
  <si>
    <t>405.306.828-26</t>
  </si>
  <si>
    <t>EZEQUIAS FERREIRA PINTO</t>
  </si>
  <si>
    <t>269.625.458-35</t>
  </si>
  <si>
    <t>GLEISON HENRIQUE SANTOS RODRIGUES</t>
  </si>
  <si>
    <t>62.840.537-6</t>
  </si>
  <si>
    <t>520.667.808-20</t>
  </si>
  <si>
    <t>HERMES RODRIGUEZ TELLEZ</t>
  </si>
  <si>
    <t xml:space="preserve">V408867-R </t>
  </si>
  <si>
    <t>231.704.378-36</t>
  </si>
  <si>
    <t>IGOR MACHADO DA SILVA</t>
  </si>
  <si>
    <t>57.223.055-2</t>
  </si>
  <si>
    <t>477.084.758-05</t>
  </si>
  <si>
    <t>JACQUELINE CONCEIÇÃO DO BOMFIM</t>
  </si>
  <si>
    <t>55.571.154-7</t>
  </si>
  <si>
    <t>423.737.478-55</t>
  </si>
  <si>
    <t>JENNIFER PATRÍCIA DOS SANTOS RIBEIRO</t>
  </si>
  <si>
    <t>57.599.866/0</t>
  </si>
  <si>
    <t>JOANA DARC DA SILVA FRANKLINS</t>
  </si>
  <si>
    <t>49.090.487-7</t>
  </si>
  <si>
    <t>032.279.614-82</t>
  </si>
  <si>
    <t>JOÃO LUIS FERREIRA SCUDELER</t>
  </si>
  <si>
    <t>17.079.568-8</t>
  </si>
  <si>
    <t>106.067.418-10</t>
  </si>
  <si>
    <t>JOÃO VITOR RIBEIRO DOS SANTOS</t>
  </si>
  <si>
    <t>072179622020-2</t>
  </si>
  <si>
    <t>085.238.753-95</t>
  </si>
  <si>
    <t>JORNECI BOTELHO DA CRUZ SANTOS</t>
  </si>
  <si>
    <t>22.482.435-1</t>
  </si>
  <si>
    <t>267.250.338-90</t>
  </si>
  <si>
    <t>JOSÉ BARBOSA DA SILVA</t>
  </si>
  <si>
    <t>60.079.302-3</t>
  </si>
  <si>
    <t>604.811.454-00</t>
  </si>
  <si>
    <t>JOSELIA PIRES MEIRA</t>
  </si>
  <si>
    <t>40.940.434-2</t>
  </si>
  <si>
    <t>335.815.528-50</t>
  </si>
  <si>
    <t>LEANDRO POTECHI DE ALMEIDA</t>
  </si>
  <si>
    <t>47.971.314-5</t>
  </si>
  <si>
    <t>327.855.958-40</t>
  </si>
  <si>
    <t>LEINO DE MORAIS BERNARDO</t>
  </si>
  <si>
    <t>29.657.087-4</t>
  </si>
  <si>
    <t>254.362.478-30</t>
  </si>
  <si>
    <t>LUCAS APARECIDO SANTOS MASSARO</t>
  </si>
  <si>
    <t>63.529.667-6</t>
  </si>
  <si>
    <t>533.180.118-86</t>
  </si>
  <si>
    <t>LUIS FERNANDO M. SILVA</t>
  </si>
  <si>
    <t>510.817.268-06</t>
  </si>
  <si>
    <t>MARIA DE LOURDES DA SILVA</t>
  </si>
  <si>
    <t>231.495.248-06</t>
  </si>
  <si>
    <t>MARIA ZILDA DOS SANTOS SILVA</t>
  </si>
  <si>
    <t>62.076.421-1</t>
  </si>
  <si>
    <t>902.735.754-49</t>
  </si>
  <si>
    <t>MÉRCIA LUIZA SANTANA DA SILVA</t>
  </si>
  <si>
    <t>402.927.988-06</t>
  </si>
  <si>
    <t>NILDA MARCOS DA SILVA</t>
  </si>
  <si>
    <t>3.130.845-7</t>
  </si>
  <si>
    <t>235.830.728-98</t>
  </si>
  <si>
    <t>PATRICIA EVARISTO</t>
  </si>
  <si>
    <t>MG -15.846.547</t>
  </si>
  <si>
    <t>093.756.656-07</t>
  </si>
  <si>
    <t>ROSANGELA ALVES FELIX</t>
  </si>
  <si>
    <t>007.471.843-64</t>
  </si>
  <si>
    <t>ROSILMA BASTOS DA SILVA</t>
  </si>
  <si>
    <t>49.746.827-X</t>
  </si>
  <si>
    <t>365.811.268-96</t>
  </si>
  <si>
    <t>SILVANA JESUS DOS REIS</t>
  </si>
  <si>
    <t>53.160.967-4</t>
  </si>
  <si>
    <t>367.902.918-73</t>
  </si>
  <si>
    <t>SONIA MARIA SILVA DOS SANTOS</t>
  </si>
  <si>
    <t>058.003.096-2</t>
  </si>
  <si>
    <t>919.324.083-04</t>
  </si>
  <si>
    <t>TAYNARA OLIVEIRA DA SILVA</t>
  </si>
  <si>
    <t>47.040.097-3</t>
  </si>
  <si>
    <t>433.784.418-01</t>
  </si>
  <si>
    <t>UANDERSON JESUS DE SOUZA</t>
  </si>
  <si>
    <t>035.333.878-87</t>
  </si>
  <si>
    <t>VALDECIR APARECIDO VIANA</t>
  </si>
  <si>
    <t>37.315.571-2</t>
  </si>
  <si>
    <t>448.026.681-04</t>
  </si>
  <si>
    <t>VALDIRENE FERREIRA DOS SANTOS</t>
  </si>
  <si>
    <t>225.677.948-32</t>
  </si>
  <si>
    <t>WELLINGTON MARCOS DAL GALO</t>
  </si>
  <si>
    <t>26.300.866-6</t>
  </si>
  <si>
    <t>260.831.108-31</t>
  </si>
  <si>
    <t>FELIPE ALVES TEIXEIRA</t>
  </si>
  <si>
    <t>381.374.318-70</t>
  </si>
  <si>
    <t>53.823..196-2</t>
  </si>
  <si>
    <t>ERIKY OLIVEIRA DA SILVA</t>
  </si>
  <si>
    <t>587.400.098-40</t>
  </si>
  <si>
    <t>54.907.006-0</t>
  </si>
  <si>
    <t>CRISTIANO PEREIRA DE JESUS</t>
  </si>
  <si>
    <t>GUILHERMINA NUNES DA SILVA NETA</t>
  </si>
  <si>
    <t>JIELANE MACIEL DA SILVA</t>
  </si>
  <si>
    <t>027.913.635/80</t>
  </si>
  <si>
    <t>059.634.664/66</t>
  </si>
  <si>
    <t>035.016.965-90</t>
  </si>
  <si>
    <t>153.450.957-79</t>
  </si>
  <si>
    <t>HELENO LUNA DA SILVA FILHO</t>
  </si>
  <si>
    <t>123.441.204-75</t>
  </si>
  <si>
    <t>RAPHAEL MOURA DA SILVA</t>
  </si>
  <si>
    <t>026.120.603-67</t>
  </si>
  <si>
    <t>GILVANA SOUZA SANTOS</t>
  </si>
  <si>
    <t>KETSON LUCIEN</t>
  </si>
  <si>
    <t>184.261.608-08</t>
  </si>
  <si>
    <t>LUIZ CARLOS ALVES JACINTO</t>
  </si>
  <si>
    <t>GRAZIELI LIMA DA SILVA</t>
  </si>
  <si>
    <t>LUCINEIDE SILVA DOS SANTOS</t>
  </si>
  <si>
    <t>098.016.135-74</t>
  </si>
  <si>
    <t>504.793.488-80</t>
  </si>
  <si>
    <t>241.647.668-83</t>
  </si>
  <si>
    <t>LEONARDO DOS SANTOS BATISTA</t>
  </si>
  <si>
    <t>FRANCISCO APARECIDO DOS SANTOS</t>
  </si>
  <si>
    <t>ANDREA DE PAULA SAMPAIO</t>
  </si>
  <si>
    <t>455.192.068-13</t>
  </si>
  <si>
    <t>GRASIELI LIMA SILVA</t>
  </si>
  <si>
    <t>081.419.076-62</t>
  </si>
  <si>
    <t>245.115.118-88</t>
  </si>
  <si>
    <t>339.332.968-54</t>
  </si>
  <si>
    <t>483.255.888-96</t>
  </si>
  <si>
    <t>466.246.908-28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</si>
</sst>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Arial"/>
      <family val="2"/>
    </font>
    <font>
      <sz val="10"/>
      <color rgb="FF222222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11" fillId="0" borderId="0"/>
  </cellStyleXfs>
  <cellXfs count="55">
    <xf numFmtId="0" fontId="0" fillId="0" borderId="0" xfId="0"/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3" fillId="0" borderId="4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2" fillId="3" borderId="4" xfId="0" applyFont="1" applyFill="1" applyBorder="1"/>
    <xf numFmtId="0" fontId="0" fillId="0" borderId="4" xfId="0" applyBorder="1"/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1" applyFont="1" applyBorder="1"/>
    <xf numFmtId="0" fontId="0" fillId="0" borderId="4" xfId="0" applyBorder="1" applyAlignment="1">
      <alignment horizontal="center" wrapText="1"/>
    </xf>
    <xf numFmtId="0" fontId="2" fillId="0" borderId="4" xfId="0" applyFont="1" applyBorder="1"/>
    <xf numFmtId="0" fontId="0" fillId="3" borderId="4" xfId="0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3" fontId="3" fillId="0" borderId="7" xfId="0" applyNumberFormat="1" applyFont="1" applyBorder="1" applyAlignment="1" applyProtection="1">
      <alignment horizontal="center"/>
      <protection locked="0"/>
    </xf>
    <xf numFmtId="0" fontId="7" fillId="4" borderId="5" xfId="0" applyFont="1" applyFill="1" applyBorder="1" applyAlignment="1">
      <alignment horizontal="center" wrapText="1"/>
    </xf>
    <xf numFmtId="49" fontId="9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0" fontId="3" fillId="0" borderId="4" xfId="1" applyBorder="1" applyAlignment="1">
      <alignment horizontal="center"/>
    </xf>
    <xf numFmtId="0" fontId="7" fillId="4" borderId="4" xfId="0" applyFont="1" applyFill="1" applyBorder="1" applyAlignment="1">
      <alignment horizontal="center" wrapText="1"/>
    </xf>
    <xf numFmtId="3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 applyProtection="1">
      <alignment horizontal="center"/>
      <protection locked="0"/>
    </xf>
    <xf numFmtId="0" fontId="4" fillId="0" borderId="4" xfId="0" applyFont="1" applyBorder="1"/>
    <xf numFmtId="14" fontId="0" fillId="0" borderId="4" xfId="0" applyNumberFormat="1" applyBorder="1" applyAlignment="1">
      <alignment horizontal="left"/>
    </xf>
    <xf numFmtId="14" fontId="0" fillId="0" borderId="8" xfId="0" applyNumberForma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6" borderId="4" xfId="0" applyFont="1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0" fontId="1" fillId="0" borderId="2" xfId="0" applyFont="1" applyBorder="1"/>
    <xf numFmtId="14" fontId="10" fillId="0" borderId="4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ownloads/MOVIMENTA&#199;&#195;O%20COOPERADOS_24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le/Downloads/Cadastro%20de%20cooperados_ACS_Unim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ocuments/ACS/Admissional_2023/Planilha%20de%20Inclus&#227;o%20-%20admissional_%20ACS%20-%20Ana,%20Andrea%20e%20Miri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ownloads/Planilha%20de%20Inclus&#227;o_ADMISSIO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ownloads/10%20-%20Cadastro%20de%20cooperados_AC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ownloads/Cadastro%20de%20cooperados%20_EC_24005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le/Downloads/Cadastro%20de%20cooperados_AC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_24"/>
      <sheetName val="FEV_24"/>
      <sheetName val="MAR_24"/>
      <sheetName val="ABR_24"/>
      <sheetName val="MAI_24 "/>
    </sheetNames>
    <sheetDataSet>
      <sheetData sheetId="0"/>
      <sheetData sheetId="1">
        <row r="7">
          <cell r="B7" t="str">
            <v>GABRIEL WILLIAM SOARES DA SILVA</v>
          </cell>
        </row>
        <row r="8">
          <cell r="B8" t="str">
            <v>CARLOS ALEXANDRE CRUZ MORAIS</v>
          </cell>
        </row>
        <row r="9">
          <cell r="B9" t="str">
            <v>DAVID ANDRADE DE SOUZA</v>
          </cell>
        </row>
        <row r="10">
          <cell r="B10" t="str">
            <v>SOCLA ETIENNE</v>
          </cell>
        </row>
        <row r="11">
          <cell r="B11" t="str">
            <v>MIRIAN PINHO VIEGAS</v>
          </cell>
        </row>
      </sheetData>
      <sheetData sheetId="2">
        <row r="3">
          <cell r="B3" t="str">
            <v>RAVENA FERREIRA DA COSTA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perados"/>
    </sheetNames>
    <sheetDataSet>
      <sheetData sheetId="0">
        <row r="14">
          <cell r="C14" t="str">
            <v>316.734.828-30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3">
          <cell r="F13" t="str">
            <v>154.995.286-24</v>
          </cell>
        </row>
        <row r="14">
          <cell r="F14" t="str">
            <v>106.481.858-77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14">
          <cell r="F14" t="str">
            <v>502.726.058/08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perados"/>
    </sheetNames>
    <sheetDataSet>
      <sheetData sheetId="0">
        <row r="7">
          <cell r="D7" t="str">
            <v>36.824.199-3</v>
          </cell>
        </row>
        <row r="8">
          <cell r="D8" t="str">
            <v>25.853.703-6</v>
          </cell>
        </row>
        <row r="9">
          <cell r="D9" t="str">
            <v>65.309.060-2</v>
          </cell>
        </row>
        <row r="12">
          <cell r="D12" t="str">
            <v>48.547.760-9</v>
          </cell>
        </row>
        <row r="13">
          <cell r="D13" t="str">
            <v>34.691.880-7</v>
          </cell>
        </row>
        <row r="23">
          <cell r="D23" t="str">
            <v>58.792.468-8</v>
          </cell>
        </row>
        <row r="24">
          <cell r="D24" t="str">
            <v>47.118.913-3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perados"/>
    </sheetNames>
    <sheetDataSet>
      <sheetData sheetId="0">
        <row r="4">
          <cell r="E4" t="str">
            <v>69.351.402-4</v>
          </cell>
        </row>
        <row r="7">
          <cell r="E7" t="str">
            <v>67.023.802-X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S_TODOS"/>
    </sheetNames>
    <sheetDataSet>
      <sheetData sheetId="0">
        <row r="39">
          <cell r="B39" t="str">
            <v>RAPHAEL MOURA DA SILVA</v>
          </cell>
        </row>
        <row r="76">
          <cell r="D76" t="str">
            <v>35.778.104-1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view="pageBreakPreview" topLeftCell="A12" zoomScaleNormal="100" workbookViewId="0">
      <selection activeCell="I15" sqref="I15"/>
    </sheetView>
  </sheetViews>
  <sheetFormatPr defaultColWidth="9" defaultRowHeight="15"/>
  <cols>
    <col min="1" max="1" width="4.85546875" customWidth="1"/>
    <col min="2" max="2" width="38.42578125" customWidth="1"/>
    <col min="3" max="3" width="19.28515625" customWidth="1"/>
  </cols>
  <sheetData>
    <row r="1" spans="1:3">
      <c r="A1" s="1" t="s">
        <v>0</v>
      </c>
      <c r="B1" s="2" t="s">
        <v>1</v>
      </c>
      <c r="C1" s="2" t="s">
        <v>3</v>
      </c>
    </row>
    <row r="2" spans="1:3">
      <c r="A2" s="4">
        <v>1</v>
      </c>
      <c r="B2" s="5" t="s">
        <v>4</v>
      </c>
      <c r="C2" s="7" t="s">
        <v>6</v>
      </c>
    </row>
    <row r="3" spans="1:3">
      <c r="A3" s="4">
        <v>2</v>
      </c>
      <c r="B3" s="5" t="s">
        <v>7</v>
      </c>
      <c r="C3" s="12" t="s">
        <v>9</v>
      </c>
    </row>
    <row r="4" spans="1:3">
      <c r="A4" s="8">
        <v>3</v>
      </c>
      <c r="B4" s="46" t="s">
        <v>157</v>
      </c>
      <c r="C4" s="49" t="str">
        <f>'FEV-24'!$C$2</f>
        <v>106.481.858-77</v>
      </c>
    </row>
    <row r="5" spans="1:3">
      <c r="A5" s="15">
        <v>4</v>
      </c>
      <c r="B5" s="9" t="s">
        <v>19</v>
      </c>
      <c r="C5" s="14" t="s">
        <v>21</v>
      </c>
    </row>
    <row r="6" spans="1:3">
      <c r="A6" s="18">
        <v>5</v>
      </c>
      <c r="B6" s="9" t="s">
        <v>22</v>
      </c>
      <c r="C6" s="6" t="s">
        <v>24</v>
      </c>
    </row>
    <row r="7" spans="1:3">
      <c r="A7" s="15">
        <v>6</v>
      </c>
      <c r="B7" s="9" t="str">
        <f>[1]FEV_24!B8</f>
        <v>CARLOS ALEXANDRE CRUZ MORAIS</v>
      </c>
      <c r="C7" s="43" t="s">
        <v>162</v>
      </c>
    </row>
    <row r="8" spans="1:3">
      <c r="A8" s="18">
        <v>7</v>
      </c>
      <c r="B8" s="9" t="s">
        <v>25</v>
      </c>
      <c r="C8" s="14" t="s">
        <v>27</v>
      </c>
    </row>
    <row r="9" spans="1:3">
      <c r="A9" s="18">
        <v>8</v>
      </c>
      <c r="B9" s="9" t="s">
        <v>135</v>
      </c>
      <c r="C9" s="43" t="s">
        <v>140</v>
      </c>
    </row>
    <row r="10" spans="1:3">
      <c r="A10" s="18">
        <v>9</v>
      </c>
      <c r="B10" s="9" t="str">
        <f>[1]FEV_24!B9</f>
        <v>DAVID ANDRADE DE SOUZA</v>
      </c>
      <c r="C10" s="43" t="s">
        <v>158</v>
      </c>
    </row>
    <row r="11" spans="1:3">
      <c r="A11" s="18">
        <v>10</v>
      </c>
      <c r="B11" s="9" t="s">
        <v>31</v>
      </c>
      <c r="C11" s="6" t="s">
        <v>32</v>
      </c>
    </row>
    <row r="12" spans="1:3">
      <c r="A12" s="18">
        <v>11</v>
      </c>
      <c r="B12" s="9" t="s">
        <v>33</v>
      </c>
      <c r="C12" s="6" t="s">
        <v>34</v>
      </c>
    </row>
    <row r="13" spans="1:3">
      <c r="A13" s="18">
        <v>12</v>
      </c>
      <c r="B13" s="9" t="s">
        <v>35</v>
      </c>
      <c r="C13" s="25" t="s">
        <v>36</v>
      </c>
    </row>
    <row r="14" spans="1:3">
      <c r="A14" s="18">
        <v>13</v>
      </c>
      <c r="B14" s="9" t="s">
        <v>40</v>
      </c>
      <c r="C14" s="25" t="s">
        <v>42</v>
      </c>
    </row>
    <row r="15" spans="1:3">
      <c r="A15" s="18">
        <v>14</v>
      </c>
      <c r="B15" s="9" t="s">
        <v>45</v>
      </c>
      <c r="C15" s="14" t="s">
        <v>46</v>
      </c>
    </row>
    <row r="16" spans="1:3">
      <c r="A16" s="18">
        <v>15</v>
      </c>
      <c r="B16" s="9" t="s">
        <v>47</v>
      </c>
      <c r="C16" s="37" t="s">
        <v>48</v>
      </c>
    </row>
    <row r="17" spans="1:3">
      <c r="A17" s="15">
        <v>16</v>
      </c>
      <c r="B17" s="46" t="s">
        <v>156</v>
      </c>
      <c r="C17" s="14" t="str">
        <f>[2]Cooperados!$C$14</f>
        <v>316.734.828-30</v>
      </c>
    </row>
    <row r="18" spans="1:3">
      <c r="A18" s="18">
        <v>17</v>
      </c>
      <c r="B18" s="9" t="str">
        <f>[1]FEV_24!B7</f>
        <v>GABRIEL WILLIAM SOARES DA SILVA</v>
      </c>
      <c r="C18" s="43" t="s">
        <v>163</v>
      </c>
    </row>
    <row r="19" spans="1:3">
      <c r="A19" s="15">
        <v>18</v>
      </c>
      <c r="B19" s="46" t="s">
        <v>146</v>
      </c>
      <c r="C19" s="41" t="s">
        <v>160</v>
      </c>
    </row>
    <row r="20" spans="1:3">
      <c r="A20" s="15">
        <v>19</v>
      </c>
      <c r="B20" s="9" t="s">
        <v>49</v>
      </c>
      <c r="C20" s="30" t="s">
        <v>51</v>
      </c>
    </row>
    <row r="21" spans="1:3">
      <c r="A21" s="18">
        <v>20</v>
      </c>
      <c r="B21" s="46" t="s">
        <v>150</v>
      </c>
      <c r="C21" s="43" t="s">
        <v>153</v>
      </c>
    </row>
    <row r="22" spans="1:3">
      <c r="A22" s="18">
        <v>21</v>
      </c>
      <c r="B22" s="9" t="s">
        <v>52</v>
      </c>
      <c r="C22" s="45" t="s">
        <v>54</v>
      </c>
    </row>
    <row r="23" spans="1:3">
      <c r="A23" s="15">
        <v>22</v>
      </c>
      <c r="B23" s="9" t="s">
        <v>58</v>
      </c>
      <c r="C23" s="53" t="s">
        <v>60</v>
      </c>
    </row>
    <row r="24" spans="1:3">
      <c r="A24" s="15">
        <v>23</v>
      </c>
      <c r="B24" s="9" t="s">
        <v>63</v>
      </c>
      <c r="C24" s="14" t="s">
        <v>65</v>
      </c>
    </row>
    <row r="25" spans="1:3">
      <c r="A25" s="18">
        <v>24</v>
      </c>
      <c r="B25" s="9" t="s">
        <v>66</v>
      </c>
      <c r="C25" s="30" t="s">
        <v>68</v>
      </c>
    </row>
    <row r="26" spans="1:3">
      <c r="A26" s="18">
        <v>25</v>
      </c>
      <c r="B26" s="9" t="s">
        <v>72</v>
      </c>
      <c r="C26" s="37" t="s">
        <v>74</v>
      </c>
    </row>
    <row r="27" spans="1:3">
      <c r="A27" s="18">
        <v>26</v>
      </c>
      <c r="B27" s="9" t="s">
        <v>75</v>
      </c>
      <c r="C27" s="14" t="s">
        <v>77</v>
      </c>
    </row>
    <row r="28" spans="1:3">
      <c r="A28" s="15">
        <v>27</v>
      </c>
      <c r="B28" s="9" t="s">
        <v>78</v>
      </c>
      <c r="C28" s="14" t="s">
        <v>80</v>
      </c>
    </row>
    <row r="29" spans="1:3">
      <c r="A29" s="18">
        <v>28</v>
      </c>
      <c r="B29" s="46" t="s">
        <v>147</v>
      </c>
      <c r="C29" s="47" t="s">
        <v>154</v>
      </c>
    </row>
    <row r="30" spans="1:3">
      <c r="A30" s="15">
        <v>29</v>
      </c>
      <c r="B30" s="9" t="s">
        <v>84</v>
      </c>
      <c r="C30" s="14" t="s">
        <v>86</v>
      </c>
    </row>
    <row r="31" spans="1:3">
      <c r="A31" s="18">
        <v>30</v>
      </c>
      <c r="B31" s="46" t="s">
        <v>155</v>
      </c>
      <c r="C31" s="52" t="s">
        <v>164</v>
      </c>
    </row>
    <row r="32" spans="1:3">
      <c r="A32" s="18">
        <v>31</v>
      </c>
      <c r="B32" s="48" t="s">
        <v>151</v>
      </c>
      <c r="C32" s="43" t="s">
        <v>152</v>
      </c>
    </row>
    <row r="33" spans="1:3">
      <c r="A33" s="18">
        <v>32</v>
      </c>
      <c r="B33" s="46" t="s">
        <v>149</v>
      </c>
      <c r="C33" s="47" t="s">
        <v>148</v>
      </c>
    </row>
    <row r="34" spans="1:3">
      <c r="A34" s="18">
        <v>33</v>
      </c>
      <c r="B34" s="9" t="s">
        <v>92</v>
      </c>
      <c r="C34" s="14" t="s">
        <v>93</v>
      </c>
    </row>
    <row r="35" spans="1:3">
      <c r="A35" s="18">
        <v>34</v>
      </c>
      <c r="B35" s="9" t="s">
        <v>97</v>
      </c>
      <c r="C35" s="14" t="s">
        <v>98</v>
      </c>
    </row>
    <row r="36" spans="1:3">
      <c r="A36" s="18">
        <v>35</v>
      </c>
      <c r="B36" s="9" t="str">
        <f>[1]FEV_24!B11</f>
        <v>MIRIAN PINHO VIEGAS</v>
      </c>
      <c r="C36" s="43" t="str">
        <f>[3]Plan1!$F$13</f>
        <v>154.995.286-24</v>
      </c>
    </row>
    <row r="37" spans="1:3">
      <c r="A37" s="18">
        <v>36</v>
      </c>
      <c r="B37" s="9" t="s">
        <v>99</v>
      </c>
      <c r="C37" s="14" t="s">
        <v>101</v>
      </c>
    </row>
    <row r="38" spans="1:3">
      <c r="A38" s="18">
        <v>37</v>
      </c>
      <c r="B38" s="9" t="s">
        <v>102</v>
      </c>
      <c r="C38" s="14" t="s">
        <v>104</v>
      </c>
    </row>
    <row r="39" spans="1:3">
      <c r="A39" s="18">
        <v>38</v>
      </c>
      <c r="B39" s="9" t="str">
        <f>[1]MAR_24!B3</f>
        <v>RAVENA FERREIRA DA COSTA</v>
      </c>
      <c r="C39" s="52" t="s">
        <v>145</v>
      </c>
    </row>
    <row r="40" spans="1:3">
      <c r="A40" s="18">
        <v>39</v>
      </c>
      <c r="B40" s="38" t="s">
        <v>105</v>
      </c>
      <c r="C40" s="14" t="s">
        <v>106</v>
      </c>
    </row>
    <row r="41" spans="1:3">
      <c r="A41" s="18">
        <v>40</v>
      </c>
      <c r="B41" s="9" t="s">
        <v>107</v>
      </c>
      <c r="C41" s="32" t="s">
        <v>109</v>
      </c>
    </row>
    <row r="42" spans="1:3">
      <c r="A42" s="18">
        <v>41</v>
      </c>
      <c r="B42" s="9" t="s">
        <v>110</v>
      </c>
      <c r="C42" s="6" t="s">
        <v>112</v>
      </c>
    </row>
    <row r="43" spans="1:3">
      <c r="A43" s="18">
        <v>42</v>
      </c>
      <c r="B43" s="9" t="str">
        <f>[1]FEV_24!B10</f>
        <v>SOCLA ETIENNE</v>
      </c>
      <c r="C43" s="43" t="s">
        <v>161</v>
      </c>
    </row>
    <row r="44" spans="1:3">
      <c r="A44" s="18">
        <v>43</v>
      </c>
      <c r="B44" s="9" t="s">
        <v>113</v>
      </c>
      <c r="C44" s="6" t="s">
        <v>115</v>
      </c>
    </row>
    <row r="45" spans="1:3">
      <c r="A45" s="18">
        <v>44</v>
      </c>
      <c r="B45" s="9" t="s">
        <v>121</v>
      </c>
      <c r="C45" s="14" t="s">
        <v>123</v>
      </c>
    </row>
    <row r="46" spans="1:3">
      <c r="A46" s="18">
        <v>45</v>
      </c>
      <c r="B46" s="39" t="s">
        <v>124</v>
      </c>
      <c r="C46" s="13" t="s">
        <v>125</v>
      </c>
    </row>
    <row r="47" spans="1:3">
      <c r="A47" s="18">
        <v>46</v>
      </c>
      <c r="B47" s="9" t="s">
        <v>126</v>
      </c>
      <c r="C47" s="14" t="s">
        <v>128</v>
      </c>
    </row>
  </sheetData>
  <autoFilter ref="A1:C47"/>
  <sortState ref="B3:C47">
    <sortCondition ref="B2:B47"/>
  </sortState>
  <pageMargins left="0.511811024" right="0.511811024" top="0.78740157499999996" bottom="0.78740157499999996" header="0.31496062000000002" footer="0.31496062000000002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view="pageBreakPreview" zoomScaleNormal="100" workbookViewId="0">
      <selection activeCell="C2" sqref="C2"/>
    </sheetView>
  </sheetViews>
  <sheetFormatPr defaultColWidth="9" defaultRowHeight="15"/>
  <cols>
    <col min="1" max="1" width="4.85546875" customWidth="1"/>
    <col min="2" max="2" width="38.42578125" customWidth="1"/>
    <col min="3" max="3" width="19.28515625" customWidth="1"/>
  </cols>
  <sheetData>
    <row r="1" spans="1:3">
      <c r="A1" s="4">
        <v>1</v>
      </c>
      <c r="B1" s="5" t="s">
        <v>4</v>
      </c>
      <c r="C1" s="7" t="s">
        <v>6</v>
      </c>
    </row>
    <row r="2" spans="1:3">
      <c r="A2" s="4">
        <v>2</v>
      </c>
      <c r="B2" s="50" t="s">
        <v>157</v>
      </c>
      <c r="C2" s="49" t="str">
        <f>[3]Plan1!$F$14</f>
        <v>106.481.858-77</v>
      </c>
    </row>
    <row r="3" spans="1:3">
      <c r="A3" s="8">
        <v>3</v>
      </c>
      <c r="B3" s="9" t="s">
        <v>7</v>
      </c>
      <c r="C3" s="12" t="s">
        <v>9</v>
      </c>
    </row>
    <row r="4" spans="1:3">
      <c r="A4" s="15">
        <v>4</v>
      </c>
      <c r="B4" s="9" t="s">
        <v>19</v>
      </c>
      <c r="C4" s="14" t="s">
        <v>21</v>
      </c>
    </row>
    <row r="5" spans="1:3">
      <c r="A5" s="18">
        <v>5</v>
      </c>
      <c r="B5" s="9" t="s">
        <v>22</v>
      </c>
      <c r="C5" s="6" t="s">
        <v>24</v>
      </c>
    </row>
    <row r="6" spans="1:3">
      <c r="A6" s="15">
        <v>6</v>
      </c>
      <c r="B6" s="9" t="s">
        <v>25</v>
      </c>
      <c r="C6" s="14" t="s">
        <v>27</v>
      </c>
    </row>
    <row r="7" spans="1:3">
      <c r="A7" s="18">
        <v>7</v>
      </c>
      <c r="B7" s="9" t="s">
        <v>135</v>
      </c>
      <c r="C7" s="43" t="s">
        <v>140</v>
      </c>
    </row>
    <row r="8" spans="1:3">
      <c r="A8" s="15">
        <v>8</v>
      </c>
      <c r="B8" s="9" t="s">
        <v>31</v>
      </c>
      <c r="C8" s="6" t="s">
        <v>32</v>
      </c>
    </row>
    <row r="9" spans="1:3">
      <c r="A9" s="18">
        <v>9</v>
      </c>
      <c r="B9" s="9" t="s">
        <v>33</v>
      </c>
      <c r="C9" s="6" t="s">
        <v>34</v>
      </c>
    </row>
    <row r="10" spans="1:3">
      <c r="A10" s="15">
        <v>10</v>
      </c>
      <c r="B10" s="9" t="s">
        <v>35</v>
      </c>
      <c r="C10" s="25" t="s">
        <v>36</v>
      </c>
    </row>
    <row r="11" spans="1:3">
      <c r="A11" s="15">
        <v>11</v>
      </c>
      <c r="B11" s="9" t="s">
        <v>40</v>
      </c>
      <c r="C11" s="25" t="s">
        <v>42</v>
      </c>
    </row>
    <row r="12" spans="1:3">
      <c r="A12" s="18">
        <v>12</v>
      </c>
      <c r="B12" s="9" t="s">
        <v>45</v>
      </c>
      <c r="C12" s="14" t="s">
        <v>46</v>
      </c>
    </row>
    <row r="13" spans="1:3">
      <c r="A13" s="15">
        <v>13</v>
      </c>
      <c r="B13" s="9" t="s">
        <v>47</v>
      </c>
      <c r="C13" s="28" t="s">
        <v>48</v>
      </c>
    </row>
    <row r="14" spans="1:3">
      <c r="A14" s="15">
        <v>14</v>
      </c>
      <c r="B14" s="46" t="s">
        <v>146</v>
      </c>
      <c r="C14" s="41" t="s">
        <v>160</v>
      </c>
    </row>
    <row r="15" spans="1:3">
      <c r="A15" s="15">
        <v>15</v>
      </c>
      <c r="B15" s="46" t="s">
        <v>159</v>
      </c>
      <c r="C15" s="51" t="str">
        <f>'JAN-24'!C15</f>
        <v>405.306.828-26</v>
      </c>
    </row>
    <row r="16" spans="1:3">
      <c r="A16" s="18">
        <v>16</v>
      </c>
      <c r="B16" s="9" t="s">
        <v>49</v>
      </c>
      <c r="C16" s="30" t="s">
        <v>51</v>
      </c>
    </row>
    <row r="17" spans="1:3">
      <c r="A17" s="18">
        <v>17</v>
      </c>
      <c r="B17" s="9" t="s">
        <v>52</v>
      </c>
      <c r="C17" s="14" t="s">
        <v>54</v>
      </c>
    </row>
    <row r="18" spans="1:3">
      <c r="A18" s="18">
        <v>18</v>
      </c>
      <c r="B18" s="9" t="s">
        <v>58</v>
      </c>
      <c r="C18" s="32" t="s">
        <v>60</v>
      </c>
    </row>
    <row r="19" spans="1:3">
      <c r="A19" s="15">
        <v>19</v>
      </c>
      <c r="B19" s="9" t="s">
        <v>63</v>
      </c>
      <c r="C19" s="14" t="s">
        <v>65</v>
      </c>
    </row>
    <row r="20" spans="1:3">
      <c r="A20" s="18">
        <v>20</v>
      </c>
      <c r="B20" s="9" t="s">
        <v>66</v>
      </c>
      <c r="C20" s="30" t="s">
        <v>68</v>
      </c>
    </row>
    <row r="21" spans="1:3">
      <c r="A21" s="15">
        <v>21</v>
      </c>
      <c r="B21" s="9" t="s">
        <v>72</v>
      </c>
      <c r="C21" s="37" t="s">
        <v>74</v>
      </c>
    </row>
    <row r="22" spans="1:3">
      <c r="A22" s="18">
        <v>22</v>
      </c>
      <c r="B22" s="9" t="s">
        <v>75</v>
      </c>
      <c r="C22" s="12" t="s">
        <v>77</v>
      </c>
    </row>
    <row r="23" spans="1:3">
      <c r="A23" s="18">
        <v>23</v>
      </c>
      <c r="B23" s="9" t="s">
        <v>78</v>
      </c>
      <c r="C23" s="14" t="s">
        <v>80</v>
      </c>
    </row>
    <row r="24" spans="1:3">
      <c r="A24" s="18">
        <v>24</v>
      </c>
      <c r="B24" s="46" t="s">
        <v>147</v>
      </c>
      <c r="C24" s="14" t="str">
        <f>'JAN-24'!$C$33</f>
        <v>184.261.608-08</v>
      </c>
    </row>
    <row r="25" spans="1:3">
      <c r="A25" s="18">
        <v>25</v>
      </c>
      <c r="B25" s="9" t="s">
        <v>84</v>
      </c>
      <c r="C25" s="14" t="s">
        <v>86</v>
      </c>
    </row>
    <row r="26" spans="1:3">
      <c r="A26" s="18">
        <v>26</v>
      </c>
      <c r="B26" s="46" t="s">
        <v>149</v>
      </c>
      <c r="C26" s="47" t="s">
        <v>148</v>
      </c>
    </row>
    <row r="27" spans="1:3">
      <c r="A27" s="18">
        <v>27</v>
      </c>
      <c r="B27" s="9" t="s">
        <v>92</v>
      </c>
      <c r="C27" s="14" t="s">
        <v>93</v>
      </c>
    </row>
    <row r="28" spans="1:3">
      <c r="A28" s="18">
        <v>28</v>
      </c>
      <c r="B28" s="9" t="s">
        <v>97</v>
      </c>
      <c r="C28" s="14" t="s">
        <v>98</v>
      </c>
    </row>
    <row r="29" spans="1:3">
      <c r="A29" s="18">
        <v>29</v>
      </c>
      <c r="B29" s="9" t="s">
        <v>99</v>
      </c>
      <c r="C29" s="14" t="s">
        <v>101</v>
      </c>
    </row>
    <row r="30" spans="1:3">
      <c r="A30" s="18">
        <v>30</v>
      </c>
      <c r="B30" s="9" t="s">
        <v>102</v>
      </c>
      <c r="C30" s="12" t="s">
        <v>104</v>
      </c>
    </row>
    <row r="31" spans="1:3">
      <c r="A31" s="18">
        <v>31</v>
      </c>
      <c r="B31" s="9" t="str">
        <f>[1]MAR_24!B3</f>
        <v>RAVENA FERREIRA DA COSTA</v>
      </c>
      <c r="C31" s="43" t="s">
        <v>145</v>
      </c>
    </row>
    <row r="32" spans="1:3">
      <c r="A32" s="18">
        <v>32</v>
      </c>
      <c r="B32" s="38" t="s">
        <v>105</v>
      </c>
      <c r="C32" s="14" t="s">
        <v>106</v>
      </c>
    </row>
    <row r="33" spans="1:3">
      <c r="A33" s="18">
        <v>33</v>
      </c>
      <c r="B33" s="9" t="s">
        <v>107</v>
      </c>
      <c r="C33" s="32" t="s">
        <v>109</v>
      </c>
    </row>
    <row r="34" spans="1:3">
      <c r="A34" s="18">
        <v>34</v>
      </c>
      <c r="B34" s="9" t="s">
        <v>110</v>
      </c>
      <c r="C34" s="6" t="s">
        <v>112</v>
      </c>
    </row>
    <row r="35" spans="1:3">
      <c r="A35" s="18">
        <v>35</v>
      </c>
      <c r="B35" s="9" t="s">
        <v>113</v>
      </c>
      <c r="C35" s="6" t="s">
        <v>115</v>
      </c>
    </row>
    <row r="36" spans="1:3">
      <c r="A36" s="18">
        <v>36</v>
      </c>
      <c r="B36" s="9" t="s">
        <v>121</v>
      </c>
      <c r="C36" s="14" t="s">
        <v>123</v>
      </c>
    </row>
    <row r="37" spans="1:3">
      <c r="A37" s="18">
        <v>37</v>
      </c>
      <c r="B37" s="39" t="s">
        <v>124</v>
      </c>
      <c r="C37" s="13" t="s">
        <v>125</v>
      </c>
    </row>
    <row r="38" spans="1:3">
      <c r="A38" s="18">
        <v>38</v>
      </c>
      <c r="B38" s="9" t="s">
        <v>126</v>
      </c>
      <c r="C38" s="14" t="s">
        <v>128</v>
      </c>
    </row>
  </sheetData>
  <pageMargins left="0.511811024" right="0.511811024" top="0.78740157499999996" bottom="0.78740157499999996" header="0.31496062000000002" footer="0.31496062000000002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topLeftCell="A5" zoomScaleNormal="100" workbookViewId="0">
      <selection activeCell="C1" sqref="C1:D1"/>
    </sheetView>
  </sheetViews>
  <sheetFormatPr defaultColWidth="9" defaultRowHeight="15"/>
  <cols>
    <col min="1" max="1" width="4.85546875" customWidth="1"/>
    <col min="2" max="2" width="38.42578125" customWidth="1"/>
    <col min="3" max="3" width="19.28515625" customWidth="1"/>
  </cols>
  <sheetData>
    <row r="1" spans="1:3">
      <c r="A1" s="1" t="s">
        <v>0</v>
      </c>
      <c r="B1" s="2" t="s">
        <v>1</v>
      </c>
      <c r="C1" s="2" t="s">
        <v>3</v>
      </c>
    </row>
    <row r="2" spans="1:3">
      <c r="A2" s="4">
        <v>1</v>
      </c>
      <c r="B2" s="5" t="s">
        <v>4</v>
      </c>
      <c r="C2" s="7" t="s">
        <v>6</v>
      </c>
    </row>
    <row r="3" spans="1:3">
      <c r="A3" s="8">
        <v>2</v>
      </c>
      <c r="B3" s="9" t="s">
        <v>7</v>
      </c>
      <c r="C3" s="12" t="s">
        <v>9</v>
      </c>
    </row>
    <row r="4" spans="1:3">
      <c r="A4" s="18">
        <v>3</v>
      </c>
      <c r="B4" s="19" t="s">
        <v>16</v>
      </c>
      <c r="C4" s="20" t="s">
        <v>18</v>
      </c>
    </row>
    <row r="5" spans="1:3">
      <c r="A5" s="15">
        <v>4</v>
      </c>
      <c r="B5" s="9" t="s">
        <v>19</v>
      </c>
      <c r="C5" s="14" t="s">
        <v>21</v>
      </c>
    </row>
    <row r="6" spans="1:3">
      <c r="A6" s="18">
        <v>5</v>
      </c>
      <c r="B6" s="9" t="s">
        <v>22</v>
      </c>
      <c r="C6" s="6" t="s">
        <v>24</v>
      </c>
    </row>
    <row r="7" spans="1:3">
      <c r="A7" s="15">
        <v>6</v>
      </c>
      <c r="B7" s="9" t="s">
        <v>25</v>
      </c>
      <c r="C7" s="14" t="s">
        <v>27</v>
      </c>
    </row>
    <row r="8" spans="1:3">
      <c r="A8" s="18">
        <v>7</v>
      </c>
      <c r="B8" s="9" t="s">
        <v>135</v>
      </c>
      <c r="C8" s="43" t="s">
        <v>140</v>
      </c>
    </row>
    <row r="9" spans="1:3">
      <c r="A9" s="15">
        <v>8</v>
      </c>
      <c r="B9" s="9" t="s">
        <v>31</v>
      </c>
      <c r="C9" s="6" t="s">
        <v>32</v>
      </c>
    </row>
    <row r="10" spans="1:3">
      <c r="A10" s="18">
        <v>9</v>
      </c>
      <c r="B10" s="9" t="s">
        <v>33</v>
      </c>
      <c r="C10" s="6" t="s">
        <v>34</v>
      </c>
    </row>
    <row r="11" spans="1:3">
      <c r="A11" s="15">
        <v>10</v>
      </c>
      <c r="B11" s="9" t="s">
        <v>35</v>
      </c>
      <c r="C11" s="25" t="s">
        <v>36</v>
      </c>
    </row>
    <row r="12" spans="1:3">
      <c r="A12" s="15">
        <v>11</v>
      </c>
      <c r="B12" s="9" t="s">
        <v>40</v>
      </c>
      <c r="C12" s="25" t="s">
        <v>42</v>
      </c>
    </row>
    <row r="13" spans="1:3">
      <c r="A13" s="18">
        <v>12</v>
      </c>
      <c r="B13" s="9" t="s">
        <v>45</v>
      </c>
      <c r="C13" s="14" t="s">
        <v>46</v>
      </c>
    </row>
    <row r="14" spans="1:3">
      <c r="A14" s="15">
        <v>13</v>
      </c>
      <c r="B14" s="9" t="s">
        <v>47</v>
      </c>
      <c r="C14" s="28" t="s">
        <v>48</v>
      </c>
    </row>
    <row r="15" spans="1:3">
      <c r="A15" s="15">
        <v>14</v>
      </c>
      <c r="B15" s="46" t="s">
        <v>146</v>
      </c>
      <c r="C15" s="41" t="s">
        <v>160</v>
      </c>
    </row>
    <row r="16" spans="1:3">
      <c r="A16" s="18">
        <v>15</v>
      </c>
      <c r="B16" s="9" t="s">
        <v>49</v>
      </c>
      <c r="C16" s="30" t="s">
        <v>51</v>
      </c>
    </row>
    <row r="17" spans="1:3">
      <c r="A17" s="18">
        <v>16</v>
      </c>
      <c r="B17" s="9" t="s">
        <v>52</v>
      </c>
      <c r="C17" s="14" t="s">
        <v>54</v>
      </c>
    </row>
    <row r="18" spans="1:3">
      <c r="A18" s="18">
        <v>17</v>
      </c>
      <c r="B18" s="9" t="s">
        <v>58</v>
      </c>
      <c r="C18" s="32" t="s">
        <v>60</v>
      </c>
    </row>
    <row r="19" spans="1:3">
      <c r="A19" s="15">
        <v>18</v>
      </c>
      <c r="B19" s="9" t="s">
        <v>63</v>
      </c>
      <c r="C19" s="14" t="s">
        <v>65</v>
      </c>
    </row>
    <row r="20" spans="1:3">
      <c r="A20" s="18">
        <v>19</v>
      </c>
      <c r="B20" s="9" t="s">
        <v>66</v>
      </c>
      <c r="C20" s="30" t="s">
        <v>68</v>
      </c>
    </row>
    <row r="21" spans="1:3">
      <c r="A21" s="15">
        <v>20</v>
      </c>
      <c r="B21" s="9" t="s">
        <v>72</v>
      </c>
      <c r="C21" s="37" t="s">
        <v>74</v>
      </c>
    </row>
    <row r="22" spans="1:3">
      <c r="A22" s="18">
        <v>21</v>
      </c>
      <c r="B22" s="9" t="s">
        <v>75</v>
      </c>
      <c r="C22" s="12" t="s">
        <v>77</v>
      </c>
    </row>
    <row r="23" spans="1:3">
      <c r="A23" s="18">
        <v>22</v>
      </c>
      <c r="B23" s="9" t="s">
        <v>78</v>
      </c>
      <c r="C23" s="14" t="s">
        <v>80</v>
      </c>
    </row>
    <row r="24" spans="1:3">
      <c r="A24" s="18">
        <v>23</v>
      </c>
      <c r="B24" s="46" t="s">
        <v>147</v>
      </c>
      <c r="C24" s="14" t="str">
        <f>'JAN-24'!$C$33</f>
        <v>184.261.608-08</v>
      </c>
    </row>
    <row r="25" spans="1:3">
      <c r="A25" s="18">
        <v>24</v>
      </c>
      <c r="B25" s="9" t="s">
        <v>84</v>
      </c>
      <c r="C25" s="14" t="s">
        <v>86</v>
      </c>
    </row>
    <row r="26" spans="1:3">
      <c r="A26" s="18">
        <v>25</v>
      </c>
      <c r="B26" s="9" t="s">
        <v>92</v>
      </c>
      <c r="C26" s="14" t="s">
        <v>93</v>
      </c>
    </row>
    <row r="27" spans="1:3">
      <c r="A27" s="18">
        <v>26</v>
      </c>
      <c r="B27" s="9" t="s">
        <v>97</v>
      </c>
      <c r="C27" s="14" t="s">
        <v>98</v>
      </c>
    </row>
    <row r="28" spans="1:3">
      <c r="A28" s="18">
        <v>27</v>
      </c>
      <c r="B28" s="9" t="s">
        <v>99</v>
      </c>
      <c r="C28" s="14" t="s">
        <v>101</v>
      </c>
    </row>
    <row r="29" spans="1:3">
      <c r="A29" s="18">
        <v>28</v>
      </c>
      <c r="B29" s="9" t="s">
        <v>102</v>
      </c>
      <c r="C29" s="12" t="s">
        <v>104</v>
      </c>
    </row>
    <row r="30" spans="1:3">
      <c r="A30" s="18">
        <v>29</v>
      </c>
      <c r="B30" s="9" t="str">
        <f>[1]MAR_24!B3</f>
        <v>RAVENA FERREIRA DA COSTA</v>
      </c>
      <c r="C30" s="43" t="s">
        <v>145</v>
      </c>
    </row>
    <row r="31" spans="1:3">
      <c r="A31" s="18">
        <v>30</v>
      </c>
      <c r="B31" s="38" t="s">
        <v>105</v>
      </c>
      <c r="C31" s="14" t="s">
        <v>106</v>
      </c>
    </row>
    <row r="32" spans="1:3">
      <c r="A32" s="18">
        <v>31</v>
      </c>
      <c r="B32" s="9" t="s">
        <v>107</v>
      </c>
      <c r="C32" s="32" t="s">
        <v>109</v>
      </c>
    </row>
    <row r="33" spans="1:3">
      <c r="A33" s="18">
        <v>32</v>
      </c>
      <c r="B33" s="9" t="s">
        <v>110</v>
      </c>
      <c r="C33" s="6" t="s">
        <v>112</v>
      </c>
    </row>
    <row r="34" spans="1:3">
      <c r="A34" s="18">
        <v>33</v>
      </c>
      <c r="B34" s="9" t="s">
        <v>113</v>
      </c>
      <c r="C34" s="6" t="s">
        <v>115</v>
      </c>
    </row>
    <row r="35" spans="1:3">
      <c r="A35" s="18">
        <v>34</v>
      </c>
      <c r="B35" s="9" t="s">
        <v>121</v>
      </c>
      <c r="C35" s="14" t="s">
        <v>123</v>
      </c>
    </row>
    <row r="36" spans="1:3">
      <c r="A36" s="18">
        <v>35</v>
      </c>
      <c r="B36" s="39" t="s">
        <v>124</v>
      </c>
      <c r="C36" s="13" t="s">
        <v>125</v>
      </c>
    </row>
    <row r="37" spans="1:3">
      <c r="A37" s="18">
        <v>36</v>
      </c>
      <c r="B37" s="9" t="s">
        <v>126</v>
      </c>
      <c r="C37" s="14" t="s">
        <v>128</v>
      </c>
    </row>
  </sheetData>
  <autoFilter ref="A1:C37"/>
  <sortState ref="B3:C37">
    <sortCondition ref="B2:B37"/>
  </sortState>
  <pageMargins left="0.511811024" right="0.511811024" top="0.78740157499999996" bottom="0.78740157499999996" header="0.31496062000000002" footer="0.31496062000000002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view="pageBreakPreview" zoomScaleNormal="100" workbookViewId="0">
      <selection activeCell="C17" sqref="C17"/>
    </sheetView>
  </sheetViews>
  <sheetFormatPr defaultColWidth="9" defaultRowHeight="15"/>
  <cols>
    <col min="1" max="1" width="4.85546875" customWidth="1"/>
    <col min="2" max="2" width="38.42578125" customWidth="1"/>
    <col min="3" max="3" width="19.28515625" customWidth="1"/>
  </cols>
  <sheetData>
    <row r="1" spans="1:3">
      <c r="A1" s="1" t="s">
        <v>0</v>
      </c>
      <c r="B1" s="2" t="s">
        <v>1</v>
      </c>
      <c r="C1" s="2" t="s">
        <v>3</v>
      </c>
    </row>
    <row r="2" spans="1:3">
      <c r="A2" s="4">
        <v>1</v>
      </c>
      <c r="B2" s="5" t="s">
        <v>4</v>
      </c>
      <c r="C2" s="7" t="s">
        <v>6</v>
      </c>
    </row>
    <row r="3" spans="1:3">
      <c r="A3" s="8">
        <v>2</v>
      </c>
      <c r="B3" s="9" t="s">
        <v>7</v>
      </c>
      <c r="C3" s="12" t="s">
        <v>9</v>
      </c>
    </row>
    <row r="4" spans="1:3">
      <c r="A4" s="18">
        <v>3</v>
      </c>
      <c r="B4" s="19" t="s">
        <v>16</v>
      </c>
      <c r="C4" s="20" t="s">
        <v>18</v>
      </c>
    </row>
    <row r="5" spans="1:3">
      <c r="A5" s="15">
        <v>4</v>
      </c>
      <c r="B5" s="9" t="s">
        <v>19</v>
      </c>
      <c r="C5" s="14" t="s">
        <v>21</v>
      </c>
    </row>
    <row r="6" spans="1:3">
      <c r="A6" s="18">
        <v>5</v>
      </c>
      <c r="B6" s="9" t="s">
        <v>22</v>
      </c>
      <c r="C6" s="6" t="s">
        <v>24</v>
      </c>
    </row>
    <row r="7" spans="1:3">
      <c r="A7" s="15">
        <v>6</v>
      </c>
      <c r="B7" s="9" t="s">
        <v>25</v>
      </c>
      <c r="C7" s="14" t="s">
        <v>27</v>
      </c>
    </row>
    <row r="8" spans="1:3">
      <c r="A8" s="18">
        <v>7</v>
      </c>
      <c r="B8" s="9" t="s">
        <v>135</v>
      </c>
      <c r="C8" s="43" t="s">
        <v>140</v>
      </c>
    </row>
    <row r="9" spans="1:3">
      <c r="A9" s="15">
        <v>8</v>
      </c>
      <c r="B9" s="9" t="s">
        <v>31</v>
      </c>
      <c r="C9" s="6" t="s">
        <v>32</v>
      </c>
    </row>
    <row r="10" spans="1:3">
      <c r="A10" s="18">
        <v>9</v>
      </c>
      <c r="B10" s="9" t="s">
        <v>33</v>
      </c>
      <c r="C10" s="6" t="s">
        <v>34</v>
      </c>
    </row>
    <row r="11" spans="1:3">
      <c r="A11" s="15">
        <v>10</v>
      </c>
      <c r="B11" s="9" t="s">
        <v>35</v>
      </c>
      <c r="C11" s="25" t="s">
        <v>36</v>
      </c>
    </row>
    <row r="12" spans="1:3">
      <c r="A12" s="15">
        <v>11</v>
      </c>
      <c r="B12" s="9" t="s">
        <v>40</v>
      </c>
      <c r="C12" s="25" t="s">
        <v>42</v>
      </c>
    </row>
    <row r="13" spans="1:3">
      <c r="A13" s="18">
        <v>12</v>
      </c>
      <c r="B13" s="9" t="s">
        <v>43</v>
      </c>
      <c r="C13" s="6" t="s">
        <v>44</v>
      </c>
    </row>
    <row r="14" spans="1:3">
      <c r="A14" s="15">
        <v>13</v>
      </c>
      <c r="B14" s="9" t="s">
        <v>45</v>
      </c>
      <c r="C14" s="45" t="s">
        <v>46</v>
      </c>
    </row>
    <row r="15" spans="1:3">
      <c r="A15" s="15">
        <v>14</v>
      </c>
      <c r="B15" s="9" t="s">
        <v>47</v>
      </c>
      <c r="C15" s="37" t="s">
        <v>48</v>
      </c>
    </row>
    <row r="16" spans="1:3">
      <c r="A16" s="18">
        <v>15</v>
      </c>
      <c r="B16" s="9" t="s">
        <v>49</v>
      </c>
      <c r="C16" s="30" t="s">
        <v>51</v>
      </c>
    </row>
    <row r="17" spans="1:3">
      <c r="A17" s="18">
        <v>16</v>
      </c>
      <c r="B17" s="46" t="s">
        <v>142</v>
      </c>
      <c r="C17" s="54" t="s">
        <v>143</v>
      </c>
    </row>
    <row r="18" spans="1:3">
      <c r="A18" s="18">
        <v>17</v>
      </c>
      <c r="B18" s="9" t="s">
        <v>52</v>
      </c>
      <c r="C18" s="14" t="s">
        <v>54</v>
      </c>
    </row>
    <row r="19" spans="1:3">
      <c r="A19" s="15">
        <v>18</v>
      </c>
      <c r="B19" s="9" t="s">
        <v>55</v>
      </c>
      <c r="C19" s="14" t="s">
        <v>57</v>
      </c>
    </row>
    <row r="20" spans="1:3">
      <c r="A20" s="18">
        <v>19</v>
      </c>
      <c r="B20" s="9" t="s">
        <v>58</v>
      </c>
      <c r="C20" s="32" t="s">
        <v>60</v>
      </c>
    </row>
    <row r="21" spans="1:3">
      <c r="A21" s="15">
        <v>20</v>
      </c>
      <c r="B21" s="9" t="s">
        <v>61</v>
      </c>
      <c r="C21" s="34" t="str">
        <f>[4]Plan1!$F$14</f>
        <v>502.726.058/08</v>
      </c>
    </row>
    <row r="22" spans="1:3">
      <c r="A22" s="15">
        <v>21</v>
      </c>
      <c r="B22" s="9" t="s">
        <v>63</v>
      </c>
      <c r="C22" s="14" t="s">
        <v>65</v>
      </c>
    </row>
    <row r="23" spans="1:3">
      <c r="A23" s="18">
        <v>22</v>
      </c>
      <c r="B23" s="9" t="s">
        <v>66</v>
      </c>
      <c r="C23" s="44" t="s">
        <v>68</v>
      </c>
    </row>
    <row r="24" spans="1:3">
      <c r="A24" s="18">
        <v>23</v>
      </c>
      <c r="B24" s="9" t="s">
        <v>69</v>
      </c>
      <c r="C24" s="31" t="s">
        <v>71</v>
      </c>
    </row>
    <row r="25" spans="1:3">
      <c r="A25" s="18">
        <v>24</v>
      </c>
      <c r="B25" s="9" t="s">
        <v>72</v>
      </c>
      <c r="C25" s="37" t="s">
        <v>74</v>
      </c>
    </row>
    <row r="26" spans="1:3">
      <c r="A26" s="18">
        <v>25</v>
      </c>
      <c r="B26" s="9" t="s">
        <v>75</v>
      </c>
      <c r="C26" s="14" t="s">
        <v>77</v>
      </c>
    </row>
    <row r="27" spans="1:3">
      <c r="A27" s="18">
        <v>26</v>
      </c>
      <c r="B27" s="9" t="s">
        <v>78</v>
      </c>
      <c r="C27" s="14" t="s">
        <v>80</v>
      </c>
    </row>
    <row r="28" spans="1:3">
      <c r="A28" s="18">
        <v>27</v>
      </c>
      <c r="B28" s="9" t="s">
        <v>84</v>
      </c>
      <c r="C28" s="14" t="s">
        <v>86</v>
      </c>
    </row>
    <row r="29" spans="1:3">
      <c r="A29" s="18">
        <v>28</v>
      </c>
      <c r="B29" s="9" t="s">
        <v>92</v>
      </c>
      <c r="C29" s="14" t="s">
        <v>93</v>
      </c>
    </row>
    <row r="30" spans="1:3">
      <c r="A30" s="18">
        <v>29</v>
      </c>
      <c r="B30" s="9" t="s">
        <v>94</v>
      </c>
      <c r="C30" s="14" t="s">
        <v>96</v>
      </c>
    </row>
    <row r="31" spans="1:3">
      <c r="A31" s="18">
        <v>30</v>
      </c>
      <c r="B31" s="9" t="s">
        <v>97</v>
      </c>
      <c r="C31" s="14" t="s">
        <v>98</v>
      </c>
    </row>
    <row r="32" spans="1:3">
      <c r="A32" s="18">
        <v>31</v>
      </c>
      <c r="B32" s="9" t="s">
        <v>99</v>
      </c>
      <c r="C32" s="12" t="s">
        <v>101</v>
      </c>
    </row>
    <row r="33" spans="1:3">
      <c r="A33" s="18">
        <v>32</v>
      </c>
      <c r="B33" s="9" t="s">
        <v>102</v>
      </c>
      <c r="C33" s="14" t="s">
        <v>104</v>
      </c>
    </row>
    <row r="34" spans="1:3">
      <c r="A34" s="18">
        <v>33</v>
      </c>
      <c r="B34" s="46" t="s">
        <v>144</v>
      </c>
      <c r="C34" s="7" t="s">
        <v>141</v>
      </c>
    </row>
    <row r="35" spans="1:3">
      <c r="A35" s="18">
        <v>34</v>
      </c>
      <c r="B35" s="38" t="s">
        <v>105</v>
      </c>
      <c r="C35" s="14" t="s">
        <v>106</v>
      </c>
    </row>
    <row r="36" spans="1:3">
      <c r="A36" s="18">
        <v>35</v>
      </c>
      <c r="B36" s="9" t="s">
        <v>107</v>
      </c>
      <c r="C36" s="32" t="s">
        <v>109</v>
      </c>
    </row>
    <row r="37" spans="1:3">
      <c r="A37" s="18">
        <v>36</v>
      </c>
      <c r="B37" s="9" t="s">
        <v>110</v>
      </c>
      <c r="C37" s="6" t="s">
        <v>112</v>
      </c>
    </row>
    <row r="38" spans="1:3">
      <c r="A38" s="18">
        <v>37</v>
      </c>
      <c r="B38" s="9" t="s">
        <v>113</v>
      </c>
      <c r="C38" s="6" t="s">
        <v>115</v>
      </c>
    </row>
    <row r="39" spans="1:3">
      <c r="A39" s="18">
        <v>38</v>
      </c>
      <c r="B39" s="9" t="s">
        <v>116</v>
      </c>
      <c r="C39" s="23" t="s">
        <v>118</v>
      </c>
    </row>
    <row r="40" spans="1:3">
      <c r="A40" s="18">
        <v>39</v>
      </c>
      <c r="B40" s="9" t="s">
        <v>121</v>
      </c>
      <c r="C40" s="14" t="s">
        <v>123</v>
      </c>
    </row>
    <row r="41" spans="1:3">
      <c r="A41" s="18">
        <v>40</v>
      </c>
      <c r="B41" s="39" t="s">
        <v>124</v>
      </c>
      <c r="C41" s="13" t="s">
        <v>125</v>
      </c>
    </row>
    <row r="42" spans="1:3">
      <c r="A42" s="18">
        <v>41</v>
      </c>
      <c r="B42" s="9" t="s">
        <v>126</v>
      </c>
      <c r="C42" s="14" t="s">
        <v>128</v>
      </c>
    </row>
  </sheetData>
  <autoFilter ref="A1:C42"/>
  <sortState ref="B3:C42">
    <sortCondition ref="B2:B42"/>
  </sortState>
  <pageMargins left="0.511811024" right="0.511811024" top="0.78740157499999996" bottom="0.78740157499999996" header="0.31496062000000002" footer="0.31496062000000002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view="pageBreakPreview" topLeftCell="A14" zoomScaleNormal="100" workbookViewId="0">
      <selection activeCell="H21" sqref="H21"/>
    </sheetView>
  </sheetViews>
  <sheetFormatPr defaultColWidth="9" defaultRowHeight="15"/>
  <cols>
    <col min="1" max="1" width="4.85546875" customWidth="1"/>
    <col min="2" max="2" width="38.42578125" customWidth="1"/>
    <col min="3" max="3" width="19.28515625" customWidth="1"/>
  </cols>
  <sheetData>
    <row r="1" spans="1:3">
      <c r="A1" s="1" t="s">
        <v>0</v>
      </c>
      <c r="B1" s="2" t="s">
        <v>1</v>
      </c>
      <c r="C1" s="2" t="s">
        <v>3</v>
      </c>
    </row>
    <row r="2" spans="1:3">
      <c r="A2" s="4">
        <v>1</v>
      </c>
      <c r="B2" s="5" t="s">
        <v>4</v>
      </c>
      <c r="C2" s="7" t="s">
        <v>6</v>
      </c>
    </row>
    <row r="3" spans="1:3">
      <c r="A3" s="8">
        <v>2</v>
      </c>
      <c r="B3" s="9" t="s">
        <v>7</v>
      </c>
      <c r="C3" s="12" t="s">
        <v>9</v>
      </c>
    </row>
    <row r="4" spans="1:3">
      <c r="A4" s="15">
        <v>3</v>
      </c>
      <c r="B4" s="16" t="s">
        <v>13</v>
      </c>
      <c r="C4" s="17" t="s">
        <v>15</v>
      </c>
    </row>
    <row r="5" spans="1:3">
      <c r="A5" s="18">
        <v>4</v>
      </c>
      <c r="B5" s="19" t="s">
        <v>16</v>
      </c>
      <c r="C5" s="20" t="s">
        <v>18</v>
      </c>
    </row>
    <row r="6" spans="1:3">
      <c r="A6" s="15">
        <v>5</v>
      </c>
      <c r="B6" s="9" t="s">
        <v>19</v>
      </c>
      <c r="C6" s="14" t="s">
        <v>21</v>
      </c>
    </row>
    <row r="7" spans="1:3">
      <c r="A7" s="18">
        <v>6</v>
      </c>
      <c r="B7" s="9" t="s">
        <v>22</v>
      </c>
      <c r="C7" s="6" t="s">
        <v>24</v>
      </c>
    </row>
    <row r="8" spans="1:3">
      <c r="A8" s="15">
        <v>7</v>
      </c>
      <c r="B8" s="9" t="s">
        <v>25</v>
      </c>
      <c r="C8" s="14" t="s">
        <v>27</v>
      </c>
    </row>
    <row r="9" spans="1:3">
      <c r="A9" s="18">
        <v>8</v>
      </c>
      <c r="B9" s="9" t="s">
        <v>135</v>
      </c>
      <c r="C9" s="43" t="s">
        <v>140</v>
      </c>
    </row>
    <row r="10" spans="1:3">
      <c r="A10" s="15">
        <v>9</v>
      </c>
      <c r="B10" s="9" t="s">
        <v>31</v>
      </c>
      <c r="C10" s="6" t="s">
        <v>32</v>
      </c>
    </row>
    <row r="11" spans="1:3">
      <c r="A11" s="18">
        <v>10</v>
      </c>
      <c r="B11" s="9" t="s">
        <v>33</v>
      </c>
      <c r="C11" s="6" t="s">
        <v>34</v>
      </c>
    </row>
    <row r="12" spans="1:3">
      <c r="A12" s="15">
        <v>11</v>
      </c>
      <c r="B12" s="9" t="s">
        <v>35</v>
      </c>
      <c r="C12" s="25" t="s">
        <v>36</v>
      </c>
    </row>
    <row r="13" spans="1:3">
      <c r="A13" s="18">
        <v>12</v>
      </c>
      <c r="B13" s="9" t="s">
        <v>37</v>
      </c>
      <c r="C13" s="14" t="s">
        <v>39</v>
      </c>
    </row>
    <row r="14" spans="1:3">
      <c r="A14" s="15">
        <v>13</v>
      </c>
      <c r="B14" s="9" t="s">
        <v>40</v>
      </c>
      <c r="C14" s="25" t="s">
        <v>42</v>
      </c>
    </row>
    <row r="15" spans="1:3">
      <c r="A15" s="18">
        <v>14</v>
      </c>
      <c r="B15" s="9" t="s">
        <v>43</v>
      </c>
      <c r="C15" s="6" t="s">
        <v>44</v>
      </c>
    </row>
    <row r="16" spans="1:3">
      <c r="A16" s="15">
        <v>15</v>
      </c>
      <c r="B16" s="9" t="s">
        <v>45</v>
      </c>
      <c r="C16" s="45" t="s">
        <v>46</v>
      </c>
    </row>
    <row r="17" spans="1:3">
      <c r="A17" s="15">
        <v>16</v>
      </c>
      <c r="B17" s="9" t="s">
        <v>47</v>
      </c>
      <c r="C17" s="37" t="s">
        <v>48</v>
      </c>
    </row>
    <row r="18" spans="1:3">
      <c r="A18" s="18">
        <v>17</v>
      </c>
      <c r="B18" s="9" t="s">
        <v>49</v>
      </c>
      <c r="C18" s="30" t="s">
        <v>51</v>
      </c>
    </row>
    <row r="19" spans="1:3">
      <c r="A19" s="15">
        <v>18</v>
      </c>
      <c r="B19" s="9" t="s">
        <v>136</v>
      </c>
      <c r="C19" s="42" t="s">
        <v>138</v>
      </c>
    </row>
    <row r="20" spans="1:3">
      <c r="A20" s="18">
        <v>19</v>
      </c>
      <c r="B20" s="9" t="s">
        <v>52</v>
      </c>
      <c r="C20" s="14" t="s">
        <v>54</v>
      </c>
    </row>
    <row r="21" spans="1:3">
      <c r="A21" s="18">
        <v>20</v>
      </c>
      <c r="B21" s="9" t="s">
        <v>55</v>
      </c>
      <c r="C21" s="14" t="s">
        <v>57</v>
      </c>
    </row>
    <row r="22" spans="1:3">
      <c r="A22" s="15">
        <v>21</v>
      </c>
      <c r="B22" s="9" t="s">
        <v>58</v>
      </c>
      <c r="C22" s="32" t="s">
        <v>60</v>
      </c>
    </row>
    <row r="23" spans="1:3">
      <c r="A23" s="18">
        <v>22</v>
      </c>
      <c r="B23" s="9" t="s">
        <v>61</v>
      </c>
      <c r="C23" s="34" t="str">
        <f>[4]Plan1!$F$14</f>
        <v>502.726.058/08</v>
      </c>
    </row>
    <row r="24" spans="1:3">
      <c r="A24" s="15">
        <v>23</v>
      </c>
      <c r="B24" s="9" t="s">
        <v>137</v>
      </c>
      <c r="C24" s="41" t="s">
        <v>139</v>
      </c>
    </row>
    <row r="25" spans="1:3">
      <c r="A25" s="15">
        <v>24</v>
      </c>
      <c r="B25" s="9" t="s">
        <v>63</v>
      </c>
      <c r="C25" s="14" t="s">
        <v>65</v>
      </c>
    </row>
    <row r="26" spans="1:3">
      <c r="A26" s="18">
        <v>25</v>
      </c>
      <c r="B26" s="9" t="s">
        <v>66</v>
      </c>
      <c r="C26" s="44" t="s">
        <v>68</v>
      </c>
    </row>
    <row r="27" spans="1:3">
      <c r="A27" s="18">
        <v>26</v>
      </c>
      <c r="B27" s="9" t="s">
        <v>69</v>
      </c>
      <c r="C27" s="31" t="s">
        <v>71</v>
      </c>
    </row>
    <row r="28" spans="1:3">
      <c r="A28" s="18">
        <v>27</v>
      </c>
      <c r="B28" s="9" t="s">
        <v>72</v>
      </c>
      <c r="C28" s="37" t="s">
        <v>74</v>
      </c>
    </row>
    <row r="29" spans="1:3">
      <c r="A29" s="18">
        <v>28</v>
      </c>
      <c r="B29" s="9" t="s">
        <v>75</v>
      </c>
      <c r="C29" s="14" t="s">
        <v>77</v>
      </c>
    </row>
    <row r="30" spans="1:3">
      <c r="A30" s="18">
        <v>29</v>
      </c>
      <c r="B30" s="9" t="s">
        <v>78</v>
      </c>
      <c r="C30" s="14" t="s">
        <v>80</v>
      </c>
    </row>
    <row r="31" spans="1:3">
      <c r="A31" s="18">
        <v>30</v>
      </c>
      <c r="B31" s="9" t="s">
        <v>84</v>
      </c>
      <c r="C31" s="14" t="s">
        <v>86</v>
      </c>
    </row>
    <row r="32" spans="1:3">
      <c r="A32" s="18">
        <v>31</v>
      </c>
      <c r="B32" s="9" t="s">
        <v>90</v>
      </c>
      <c r="C32" s="7" t="s">
        <v>91</v>
      </c>
    </row>
    <row r="33" spans="1:3">
      <c r="A33" s="18">
        <v>32</v>
      </c>
      <c r="B33" s="9" t="s">
        <v>92</v>
      </c>
      <c r="C33" s="14" t="s">
        <v>93</v>
      </c>
    </row>
    <row r="34" spans="1:3">
      <c r="A34" s="18">
        <v>33</v>
      </c>
      <c r="B34" s="9" t="s">
        <v>94</v>
      </c>
      <c r="C34" s="14" t="s">
        <v>96</v>
      </c>
    </row>
    <row r="35" spans="1:3">
      <c r="A35" s="18">
        <v>34</v>
      </c>
      <c r="B35" s="9" t="s">
        <v>97</v>
      </c>
      <c r="C35" s="12" t="s">
        <v>98</v>
      </c>
    </row>
    <row r="36" spans="1:3">
      <c r="A36" s="18">
        <v>35</v>
      </c>
      <c r="B36" s="9" t="s">
        <v>99</v>
      </c>
      <c r="C36" s="14" t="s">
        <v>101</v>
      </c>
    </row>
    <row r="37" spans="1:3">
      <c r="A37" s="18">
        <v>36</v>
      </c>
      <c r="B37" s="9" t="s">
        <v>102</v>
      </c>
      <c r="C37" s="14" t="s">
        <v>104</v>
      </c>
    </row>
    <row r="38" spans="1:3">
      <c r="A38" s="18">
        <v>37</v>
      </c>
      <c r="B38" s="38" t="s">
        <v>105</v>
      </c>
      <c r="C38" s="14" t="s">
        <v>106</v>
      </c>
    </row>
    <row r="39" spans="1:3">
      <c r="A39" s="18">
        <v>38</v>
      </c>
      <c r="B39" s="9" t="s">
        <v>107</v>
      </c>
      <c r="C39" s="32" t="s">
        <v>109</v>
      </c>
    </row>
    <row r="40" spans="1:3">
      <c r="A40" s="18">
        <v>39</v>
      </c>
      <c r="B40" s="9" t="s">
        <v>110</v>
      </c>
      <c r="C40" s="6" t="s">
        <v>112</v>
      </c>
    </row>
    <row r="41" spans="1:3">
      <c r="A41" s="18">
        <v>40</v>
      </c>
      <c r="B41" s="9" t="s">
        <v>113</v>
      </c>
      <c r="C41" s="6" t="s">
        <v>115</v>
      </c>
    </row>
    <row r="42" spans="1:3">
      <c r="A42" s="18">
        <v>41</v>
      </c>
      <c r="B42" s="9" t="s">
        <v>116</v>
      </c>
      <c r="C42" s="23" t="s">
        <v>118</v>
      </c>
    </row>
    <row r="43" spans="1:3">
      <c r="A43" s="18">
        <v>42</v>
      </c>
      <c r="B43" s="9" t="s">
        <v>119</v>
      </c>
      <c r="C43" s="23" t="s">
        <v>120</v>
      </c>
    </row>
    <row r="44" spans="1:3">
      <c r="A44" s="18">
        <v>43</v>
      </c>
      <c r="B44" s="9" t="s">
        <v>121</v>
      </c>
      <c r="C44" s="14" t="s">
        <v>123</v>
      </c>
    </row>
    <row r="45" spans="1:3">
      <c r="A45" s="18">
        <v>44</v>
      </c>
      <c r="B45" s="39" t="s">
        <v>124</v>
      </c>
      <c r="C45" s="13" t="s">
        <v>125</v>
      </c>
    </row>
    <row r="46" spans="1:3">
      <c r="A46" s="18">
        <v>45</v>
      </c>
      <c r="B46" s="9" t="s">
        <v>126</v>
      </c>
      <c r="C46" s="14" t="s">
        <v>128</v>
      </c>
    </row>
  </sheetData>
  <autoFilter ref="A1:C46"/>
  <sortState ref="B3:C46">
    <sortCondition ref="B2:B46"/>
  </sortState>
  <pageMargins left="0.511811024" right="0.511811024" top="0.78740157499999996" bottom="0.78740157499999996" header="0.31496062000000002" footer="0.31496062000000002"/>
  <pageSetup paperSize="9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view="pageBreakPreview" zoomScaleNormal="100" workbookViewId="0">
      <selection activeCell="C1" sqref="C1"/>
    </sheetView>
  </sheetViews>
  <sheetFormatPr defaultColWidth="9" defaultRowHeight="15"/>
  <cols>
    <col min="1" max="1" width="4.85546875" customWidth="1"/>
    <col min="2" max="2" width="38.42578125" customWidth="1"/>
    <col min="3" max="3" width="17.28515625" customWidth="1"/>
    <col min="4" max="4" width="19.28515625" customWidth="1"/>
  </cols>
  <sheetData>
    <row r="1" spans="1:4">
      <c r="A1" s="1" t="s">
        <v>0</v>
      </c>
      <c r="B1" s="2" t="s">
        <v>1</v>
      </c>
      <c r="C1" s="3" t="s">
        <v>2</v>
      </c>
      <c r="D1" s="2" t="s">
        <v>3</v>
      </c>
    </row>
    <row r="2" spans="1:4">
      <c r="A2" s="4">
        <v>1</v>
      </c>
      <c r="B2" s="5" t="s">
        <v>4</v>
      </c>
      <c r="C2" s="6" t="s">
        <v>5</v>
      </c>
      <c r="D2" s="7" t="s">
        <v>6</v>
      </c>
    </row>
    <row r="3" spans="1:4">
      <c r="A3" s="8">
        <v>2</v>
      </c>
      <c r="B3" s="9" t="s">
        <v>7</v>
      </c>
      <c r="C3" s="11" t="s">
        <v>8</v>
      </c>
      <c r="D3" s="12" t="s">
        <v>9</v>
      </c>
    </row>
    <row r="4" spans="1:4">
      <c r="A4" s="15">
        <v>3</v>
      </c>
      <c r="B4" s="9" t="s">
        <v>10</v>
      </c>
      <c r="C4" s="10" t="s">
        <v>11</v>
      </c>
      <c r="D4" s="14" t="s">
        <v>12</v>
      </c>
    </row>
    <row r="5" spans="1:4">
      <c r="A5" s="15">
        <v>4</v>
      </c>
      <c r="B5" s="16" t="s">
        <v>13</v>
      </c>
      <c r="C5" s="17" t="s">
        <v>14</v>
      </c>
      <c r="D5" s="17" t="s">
        <v>15</v>
      </c>
    </row>
    <row r="6" spans="1:4">
      <c r="A6" s="18">
        <v>5</v>
      </c>
      <c r="B6" s="19" t="s">
        <v>16</v>
      </c>
      <c r="C6" s="20" t="s">
        <v>17</v>
      </c>
      <c r="D6" s="20" t="s">
        <v>18</v>
      </c>
    </row>
    <row r="7" spans="1:4">
      <c r="A7" s="15">
        <v>6</v>
      </c>
      <c r="B7" s="9" t="s">
        <v>19</v>
      </c>
      <c r="C7" s="22" t="s">
        <v>20</v>
      </c>
      <c r="D7" s="14" t="s">
        <v>21</v>
      </c>
    </row>
    <row r="8" spans="1:4">
      <c r="A8" s="18">
        <v>7</v>
      </c>
      <c r="B8" s="9" t="s">
        <v>22</v>
      </c>
      <c r="C8" s="6" t="s">
        <v>23</v>
      </c>
      <c r="D8" s="6" t="s">
        <v>24</v>
      </c>
    </row>
    <row r="9" spans="1:4">
      <c r="A9" s="15">
        <v>8</v>
      </c>
      <c r="B9" s="9" t="s">
        <v>25</v>
      </c>
      <c r="C9" s="10" t="s">
        <v>26</v>
      </c>
      <c r="D9" s="14" t="s">
        <v>27</v>
      </c>
    </row>
    <row r="10" spans="1:4">
      <c r="A10" s="15">
        <v>9</v>
      </c>
      <c r="B10" s="9" t="s">
        <v>28</v>
      </c>
      <c r="C10" s="24" t="s">
        <v>29</v>
      </c>
      <c r="D10" s="14" t="s">
        <v>30</v>
      </c>
    </row>
    <row r="11" spans="1:4">
      <c r="A11" s="18">
        <v>10</v>
      </c>
      <c r="B11" s="9" t="s">
        <v>31</v>
      </c>
      <c r="C11" s="11" t="str">
        <f>[5]Cooperados!D7</f>
        <v>36.824.199-3</v>
      </c>
      <c r="D11" s="6" t="s">
        <v>32</v>
      </c>
    </row>
    <row r="12" spans="1:4">
      <c r="A12" s="15">
        <v>11</v>
      </c>
      <c r="B12" s="9" t="s">
        <v>33</v>
      </c>
      <c r="C12" s="10" t="str">
        <f>[5]Cooperados!D8</f>
        <v>25.853.703-6</v>
      </c>
      <c r="D12" s="6" t="s">
        <v>34</v>
      </c>
    </row>
    <row r="13" spans="1:4">
      <c r="A13" s="18">
        <v>12</v>
      </c>
      <c r="B13" s="9" t="s">
        <v>35</v>
      </c>
      <c r="C13" s="11" t="str">
        <f>[5]Cooperados!D9</f>
        <v>65.309.060-2</v>
      </c>
      <c r="D13" s="25" t="s">
        <v>36</v>
      </c>
    </row>
    <row r="14" spans="1:4">
      <c r="A14" s="15">
        <v>13</v>
      </c>
      <c r="B14" s="9" t="s">
        <v>37</v>
      </c>
      <c r="C14" s="26" t="s">
        <v>38</v>
      </c>
      <c r="D14" s="14" t="s">
        <v>39</v>
      </c>
    </row>
    <row r="15" spans="1:4">
      <c r="A15" s="18">
        <v>14</v>
      </c>
      <c r="B15" s="9" t="s">
        <v>40</v>
      </c>
      <c r="C15" s="25" t="s">
        <v>41</v>
      </c>
      <c r="D15" s="25" t="s">
        <v>42</v>
      </c>
    </row>
    <row r="16" spans="1:4">
      <c r="A16" s="15">
        <v>15</v>
      </c>
      <c r="B16" s="9" t="s">
        <v>43</v>
      </c>
      <c r="C16" s="6">
        <v>4925423</v>
      </c>
      <c r="D16" s="6" t="s">
        <v>44</v>
      </c>
    </row>
    <row r="17" spans="1:4">
      <c r="A17" s="15">
        <v>16</v>
      </c>
      <c r="B17" s="9" t="s">
        <v>132</v>
      </c>
      <c r="C17" s="6" t="s">
        <v>134</v>
      </c>
      <c r="D17" s="6" t="s">
        <v>133</v>
      </c>
    </row>
    <row r="18" spans="1:4">
      <c r="A18" s="18">
        <v>17</v>
      </c>
      <c r="B18" s="9" t="s">
        <v>45</v>
      </c>
      <c r="C18" s="10" t="str">
        <f>[5]Cooperados!D12</f>
        <v>48.547.760-9</v>
      </c>
      <c r="D18" s="14" t="s">
        <v>46</v>
      </c>
    </row>
    <row r="19" spans="1:4">
      <c r="A19" s="15">
        <v>18</v>
      </c>
      <c r="B19" s="9" t="s">
        <v>47</v>
      </c>
      <c r="C19" s="27" t="str">
        <f>[5]Cooperados!D13</f>
        <v>34.691.880-7</v>
      </c>
      <c r="D19" s="28" t="s">
        <v>48</v>
      </c>
    </row>
    <row r="20" spans="1:4">
      <c r="A20" s="15">
        <v>19</v>
      </c>
      <c r="B20" s="9" t="s">
        <v>129</v>
      </c>
      <c r="C20" s="40" t="s">
        <v>131</v>
      </c>
      <c r="D20" s="28" t="s">
        <v>130</v>
      </c>
    </row>
    <row r="21" spans="1:4">
      <c r="A21" s="15">
        <v>20</v>
      </c>
      <c r="B21" s="9" t="s">
        <v>49</v>
      </c>
      <c r="C21" s="29" t="s">
        <v>50</v>
      </c>
      <c r="D21" s="30" t="s">
        <v>51</v>
      </c>
    </row>
    <row r="22" spans="1:4">
      <c r="A22" s="18">
        <v>21</v>
      </c>
      <c r="B22" s="9" t="s">
        <v>52</v>
      </c>
      <c r="C22" s="31" t="s">
        <v>53</v>
      </c>
      <c r="D22" s="14" t="s">
        <v>54</v>
      </c>
    </row>
    <row r="23" spans="1:4">
      <c r="A23" s="15">
        <v>22</v>
      </c>
      <c r="B23" s="9" t="s">
        <v>55</v>
      </c>
      <c r="C23" s="11" t="s">
        <v>56</v>
      </c>
      <c r="D23" s="12" t="s">
        <v>57</v>
      </c>
    </row>
    <row r="24" spans="1:4">
      <c r="A24" s="18">
        <v>23</v>
      </c>
      <c r="B24" s="9" t="s">
        <v>58</v>
      </c>
      <c r="C24" s="11" t="s">
        <v>59</v>
      </c>
      <c r="D24" s="32" t="s">
        <v>60</v>
      </c>
    </row>
    <row r="25" spans="1:4">
      <c r="A25" s="18">
        <v>24</v>
      </c>
      <c r="B25" s="9" t="s">
        <v>61</v>
      </c>
      <c r="C25" s="33" t="s">
        <v>62</v>
      </c>
      <c r="D25" s="34" t="str">
        <f>[4]Plan1!$F$14</f>
        <v>502.726.058/08</v>
      </c>
    </row>
    <row r="26" spans="1:4">
      <c r="A26" s="15">
        <v>25</v>
      </c>
      <c r="B26" s="9" t="s">
        <v>63</v>
      </c>
      <c r="C26" s="10" t="s">
        <v>64</v>
      </c>
      <c r="D26" s="14" t="s">
        <v>65</v>
      </c>
    </row>
    <row r="27" spans="1:4">
      <c r="A27" s="18">
        <v>26</v>
      </c>
      <c r="B27" s="9" t="s">
        <v>66</v>
      </c>
      <c r="C27" s="35" t="s">
        <v>67</v>
      </c>
      <c r="D27" s="30" t="s">
        <v>68</v>
      </c>
    </row>
    <row r="28" spans="1:4">
      <c r="A28" s="15">
        <v>27</v>
      </c>
      <c r="B28" s="9" t="s">
        <v>69</v>
      </c>
      <c r="C28" s="31" t="s">
        <v>70</v>
      </c>
      <c r="D28" s="6" t="s">
        <v>71</v>
      </c>
    </row>
    <row r="29" spans="1:4">
      <c r="A29" s="15">
        <v>28</v>
      </c>
      <c r="B29" s="9" t="s">
        <v>72</v>
      </c>
      <c r="C29" s="36" t="s">
        <v>73</v>
      </c>
      <c r="D29" s="37" t="s">
        <v>74</v>
      </c>
    </row>
    <row r="30" spans="1:4">
      <c r="A30" s="18">
        <v>29</v>
      </c>
      <c r="B30" s="9" t="s">
        <v>75</v>
      </c>
      <c r="C30" s="10" t="s">
        <v>76</v>
      </c>
      <c r="D30" s="12" t="s">
        <v>77</v>
      </c>
    </row>
    <row r="31" spans="1:4">
      <c r="A31" s="18">
        <v>30</v>
      </c>
      <c r="B31" s="9" t="s">
        <v>78</v>
      </c>
      <c r="C31" s="10" t="s">
        <v>79</v>
      </c>
      <c r="D31" s="12" t="s">
        <v>80</v>
      </c>
    </row>
    <row r="32" spans="1:4">
      <c r="A32" s="18">
        <v>31</v>
      </c>
      <c r="B32" s="9" t="s">
        <v>81</v>
      </c>
      <c r="C32" s="10" t="s">
        <v>82</v>
      </c>
      <c r="D32" s="14" t="s">
        <v>83</v>
      </c>
    </row>
    <row r="33" spans="1:4">
      <c r="A33" s="18">
        <v>32</v>
      </c>
      <c r="B33" s="9" t="s">
        <v>84</v>
      </c>
      <c r="C33" s="10" t="s">
        <v>85</v>
      </c>
      <c r="D33" s="14" t="s">
        <v>86</v>
      </c>
    </row>
    <row r="34" spans="1:4">
      <c r="A34" s="18">
        <v>33</v>
      </c>
      <c r="B34" s="9" t="s">
        <v>87</v>
      </c>
      <c r="C34" s="10" t="s">
        <v>88</v>
      </c>
      <c r="D34" s="14" t="s">
        <v>89</v>
      </c>
    </row>
    <row r="35" spans="1:4">
      <c r="A35" s="18">
        <v>34</v>
      </c>
      <c r="B35" s="9" t="s">
        <v>90</v>
      </c>
      <c r="C35" s="10" t="str">
        <f>[6]Cooperados!$E$7</f>
        <v>67.023.802-X</v>
      </c>
      <c r="D35" s="7" t="s">
        <v>91</v>
      </c>
    </row>
    <row r="36" spans="1:4">
      <c r="A36" s="18">
        <v>35</v>
      </c>
      <c r="B36" s="9" t="s">
        <v>92</v>
      </c>
      <c r="C36" s="10" t="str">
        <f>[5]Cooperados!D23</f>
        <v>58.792.468-8</v>
      </c>
      <c r="D36" s="14" t="s">
        <v>93</v>
      </c>
    </row>
    <row r="37" spans="1:4">
      <c r="A37" s="18">
        <v>36</v>
      </c>
      <c r="B37" s="9" t="s">
        <v>94</v>
      </c>
      <c r="C37" s="14" t="s">
        <v>95</v>
      </c>
      <c r="D37" s="14" t="s">
        <v>96</v>
      </c>
    </row>
    <row r="38" spans="1:4">
      <c r="A38" s="18">
        <v>37</v>
      </c>
      <c r="B38" s="9" t="s">
        <v>97</v>
      </c>
      <c r="C38" s="10" t="str">
        <f>[5]Cooperados!D24</f>
        <v>47.118.913-3</v>
      </c>
      <c r="D38" s="14" t="s">
        <v>98</v>
      </c>
    </row>
    <row r="39" spans="1:4">
      <c r="A39" s="18">
        <v>38</v>
      </c>
      <c r="B39" s="9" t="s">
        <v>99</v>
      </c>
      <c r="C39" s="21" t="s">
        <v>100</v>
      </c>
      <c r="D39" s="14" t="s">
        <v>101</v>
      </c>
    </row>
    <row r="40" spans="1:4">
      <c r="A40" s="18">
        <v>39</v>
      </c>
      <c r="B40" s="9" t="s">
        <v>102</v>
      </c>
      <c r="C40" s="10" t="s">
        <v>103</v>
      </c>
      <c r="D40" s="14" t="s">
        <v>104</v>
      </c>
    </row>
    <row r="41" spans="1:4">
      <c r="A41" s="18">
        <v>40</v>
      </c>
      <c r="B41" s="38" t="s">
        <v>105</v>
      </c>
      <c r="C41" s="10" t="s">
        <v>106</v>
      </c>
      <c r="D41" s="14" t="s">
        <v>106</v>
      </c>
    </row>
    <row r="42" spans="1:4">
      <c r="A42" s="18">
        <v>41</v>
      </c>
      <c r="B42" s="9" t="s">
        <v>107</v>
      </c>
      <c r="C42" s="10" t="s">
        <v>108</v>
      </c>
      <c r="D42" s="32" t="s">
        <v>109</v>
      </c>
    </row>
    <row r="43" spans="1:4">
      <c r="A43" s="18">
        <v>42</v>
      </c>
      <c r="B43" s="9" t="s">
        <v>110</v>
      </c>
      <c r="C43" s="6" t="s">
        <v>111</v>
      </c>
      <c r="D43" s="6" t="s">
        <v>112</v>
      </c>
    </row>
    <row r="44" spans="1:4">
      <c r="A44" s="18">
        <v>43</v>
      </c>
      <c r="B44" s="9" t="s">
        <v>113</v>
      </c>
      <c r="C44" s="6" t="s">
        <v>114</v>
      </c>
      <c r="D44" s="6" t="s">
        <v>115</v>
      </c>
    </row>
    <row r="45" spans="1:4">
      <c r="A45" s="18">
        <v>44</v>
      </c>
      <c r="B45" s="9" t="s">
        <v>116</v>
      </c>
      <c r="C45" s="6" t="s">
        <v>117</v>
      </c>
      <c r="D45" s="23" t="s">
        <v>118</v>
      </c>
    </row>
    <row r="46" spans="1:4">
      <c r="A46" s="18">
        <v>45</v>
      </c>
      <c r="B46" s="9" t="s">
        <v>119</v>
      </c>
      <c r="C46" s="36" t="str">
        <f>[6]Cooperados!$E$4</f>
        <v>69.351.402-4</v>
      </c>
      <c r="D46" s="23" t="s">
        <v>120</v>
      </c>
    </row>
    <row r="47" spans="1:4">
      <c r="A47" s="18">
        <v>46</v>
      </c>
      <c r="B47" s="9" t="s">
        <v>121</v>
      </c>
      <c r="C47" s="10" t="s">
        <v>122</v>
      </c>
      <c r="D47" s="14" t="s">
        <v>123</v>
      </c>
    </row>
    <row r="48" spans="1:4">
      <c r="A48" s="18">
        <v>47</v>
      </c>
      <c r="B48" s="39" t="s">
        <v>124</v>
      </c>
      <c r="C48" s="14" t="str">
        <f>[7]ACS_TODOS!$D$76</f>
        <v>35.778.104-1</v>
      </c>
      <c r="D48" s="13" t="s">
        <v>125</v>
      </c>
    </row>
    <row r="49" spans="1:4">
      <c r="A49" s="18">
        <v>48</v>
      </c>
      <c r="B49" s="9" t="s">
        <v>126</v>
      </c>
      <c r="C49" s="14" t="s">
        <v>127</v>
      </c>
      <c r="D49" s="14" t="s">
        <v>128</v>
      </c>
    </row>
  </sheetData>
  <autoFilter ref="A1:D49"/>
  <pageMargins left="0.511811024" right="0.511811024" top="0.78740157499999996" bottom="0.78740157499999996" header="0.31496062000000002" footer="0.31496062000000002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JAN-24</vt:lpstr>
      <vt:lpstr>FEV-24</vt:lpstr>
      <vt:lpstr>MAR-24</vt:lpstr>
      <vt:lpstr>ABR-24 </vt:lpstr>
      <vt:lpstr>MAI-24</vt:lpstr>
      <vt:lpstr>JUN-24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Reciclar</dc:creator>
  <cp:lastModifiedBy>Alves Sousa</cp:lastModifiedBy>
  <dcterms:created xsi:type="dcterms:W3CDTF">2022-10-13T18:52:00Z</dcterms:created>
  <dcterms:modified xsi:type="dcterms:W3CDTF">2024-07-10T18:37:28Z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6F281450A7BD4CB1B0C5665063A1242A_12</vt:lpwstr>
  </property>
  <property fmtid="{D5CDD505-2E9C-101B-9397-08002B2CF9AE}" pid="3" name="KSOProductBuildVer">
    <vt:lpwstr>1046-12.2.0.17119</vt:lpwstr>
  </property>
</Properties>
</file>